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Gvido\OneDrive\Dators\KOKU VĒRTĪBA\"/>
    </mc:Choice>
  </mc:AlternateContent>
  <xr:revisionPtr revIDLastSave="0" documentId="13_ncr:1_{8846305C-5915-43D4-ABA2-93CD708563DD}" xr6:coauthVersionLast="47" xr6:coauthVersionMax="47" xr10:uidLastSave="{00000000-0000-0000-0000-000000000000}"/>
  <bookViews>
    <workbookView xWindow="20" yWindow="20" windowWidth="25580" windowHeight="15260" xr2:uid="{00000000-000D-0000-FFFF-FFFF00000000}"/>
  </bookViews>
  <sheets>
    <sheet name="Vidējā svērtā cen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C9" i="1"/>
  <c r="C10" i="1" s="1"/>
  <c r="C11" i="1" s="1"/>
  <c r="D9" i="1"/>
  <c r="D10" i="1" s="1"/>
  <c r="D17" i="1" s="1"/>
  <c r="E9" i="1"/>
  <c r="E10" i="1" s="1"/>
  <c r="E11" i="1" s="1"/>
  <c r="C17" i="1" l="1"/>
  <c r="C18" i="1" s="1"/>
  <c r="E17" i="1"/>
  <c r="E18" i="1" s="1"/>
  <c r="D11" i="1"/>
  <c r="D18" i="1" l="1"/>
</calcChain>
</file>

<file path=xl/sharedStrings.xml><?xml version="1.0" encoding="utf-8"?>
<sst xmlns="http://schemas.openxmlformats.org/spreadsheetml/2006/main" count="35" uniqueCount="25">
  <si>
    <t>Kokaudzētava</t>
  </si>
  <si>
    <t>Vidējā svērtā cena</t>
  </si>
  <si>
    <t>SIA Alejas projekti</t>
  </si>
  <si>
    <t>Blīdenes kokaudzētava</t>
  </si>
  <si>
    <t>Zaļenieku kokaudzētava</t>
  </si>
  <si>
    <t>Latvijas Kokkopju - Arboristu biedrības izstrādātajai metodikai "ĀRPUS MEŽA AUGOŠO KOKU VĒRTĪBAS APRĒĶINA METODIKA", vidējās svērtās 1 cm stumbra apkārtmēra cenas noteikšanai.</t>
  </si>
  <si>
    <t>07.04.2021.</t>
  </si>
  <si>
    <t>2021. gada cena, EUR</t>
  </si>
  <si>
    <t>2023. gada cena, EUR</t>
  </si>
  <si>
    <t>28.03.2023.</t>
  </si>
  <si>
    <t>2024. gada cena, EUR</t>
  </si>
  <si>
    <t>SIA Labie koki</t>
  </si>
  <si>
    <t>-</t>
  </si>
  <si>
    <r>
      <t>Holandes liepas/</t>
    </r>
    <r>
      <rPr>
        <i/>
        <sz val="11"/>
        <rFont val="Calibri"/>
        <family val="2"/>
        <scheme val="minor"/>
      </rPr>
      <t>Tilia x europaea</t>
    </r>
    <r>
      <rPr>
        <sz val="11"/>
        <rFont val="Calibri"/>
        <family val="2"/>
        <charset val="186"/>
        <scheme val="minor"/>
      </rPr>
      <t xml:space="preserve"> stāda ar stumbra apkārtmēru 14/16 tirgus cenas (iesk. PVN21%), balstītas uz kokaudzētavu piedāvājumiem</t>
    </r>
  </si>
  <si>
    <t>16.04.2024.</t>
  </si>
  <si>
    <t>NPK</t>
  </si>
  <si>
    <t>Holandes liepas/Tilia x europaea stāda ar stumbra apkārtmēru 14/16 tirgus cena (iesk. PVN21%)</t>
  </si>
  <si>
    <t>2024. gads, EUR</t>
  </si>
  <si>
    <t>2023. gads, EUR</t>
  </si>
  <si>
    <t>2021. gads, EUR</t>
  </si>
  <si>
    <t>2020. gads, EUR</t>
  </si>
  <si>
    <t>2020. gada  cena, EUR</t>
  </si>
  <si>
    <t>1 cm stumbra apkm. vidējā svērtā cena</t>
  </si>
  <si>
    <t>Datums</t>
  </si>
  <si>
    <t>Cenas izmaiņas attiecībā pret iepriekšējo periodu,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</si>
</sst>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charset val="186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4" fillId="0" borderId="2" xfId="0" applyFont="1" applyBorder="1"/>
    <xf numFmtId="0" fontId="3" fillId="0" borderId="3" xfId="0" applyFont="1" applyBorder="1"/>
    <xf numFmtId="2" fontId="3" fillId="0" borderId="3" xfId="0" applyNumberFormat="1" applyFont="1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 applyAlignment="1">
      <alignment horizontal="center"/>
    </xf>
    <xf numFmtId="0" fontId="3" fillId="0" borderId="2" xfId="0" applyFont="1" applyBorder="1"/>
    <xf numFmtId="2" fontId="3" fillId="0" borderId="2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2" borderId="1" xfId="0" applyFill="1" applyBorder="1"/>
    <xf numFmtId="0" fontId="0" fillId="2" borderId="3" xfId="0" applyFill="1" applyBorder="1"/>
    <xf numFmtId="0" fontId="0" fillId="2" borderId="2" xfId="0" applyFill="1" applyBorder="1"/>
    <xf numFmtId="2" fontId="6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/>
    <xf numFmtId="2" fontId="3" fillId="3" borderId="9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4" borderId="5" xfId="0" applyFont="1" applyFill="1" applyBorder="1" applyAlignment="1">
      <alignment horizontal="left" wrapText="1"/>
    </xf>
    <xf numFmtId="0" fontId="0" fillId="4" borderId="6" xfId="0" applyFill="1" applyBorder="1" applyAlignment="1">
      <alignment wrapText="1"/>
    </xf>
    <xf numFmtId="0" fontId="3" fillId="0" borderId="7" xfId="0" applyFont="1" applyBorder="1" applyAlignment="1">
      <alignment horizontal="left" wrapText="1"/>
    </xf>
    <xf numFmtId="0" fontId="0" fillId="0" borderId="8" xfId="0" applyBorder="1" applyAlignment="1">
      <alignment wrapText="1"/>
    </xf>
    <xf numFmtId="0" fontId="3" fillId="0" borderId="5" xfId="0" applyFont="1" applyBorder="1" applyAlignment="1">
      <alignment horizontal="left" wrapText="1"/>
    </xf>
    <xf numFmtId="0" fontId="0" fillId="0" borderId="6" xfId="0" applyBorder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3" fillId="4" borderId="5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workbookViewId="0">
      <selection activeCell="I13" sqref="I13:I14"/>
    </sheetView>
  </sheetViews>
  <sheetFormatPr defaultRowHeight="14.5" x14ac:dyDescent="0.35"/>
  <cols>
    <col min="1" max="1" width="6.1796875" customWidth="1"/>
    <col min="2" max="2" width="34.6328125" customWidth="1"/>
    <col min="3" max="3" width="20.81640625" customWidth="1"/>
    <col min="4" max="4" width="19.1796875" bestFit="1" customWidth="1"/>
    <col min="5" max="5" width="19.08984375" bestFit="1" customWidth="1"/>
    <col min="6" max="6" width="19.54296875" customWidth="1"/>
  </cols>
  <sheetData>
    <row r="1" spans="1:6" ht="55" customHeight="1" x14ac:dyDescent="0.35">
      <c r="A1" s="36" t="s">
        <v>5</v>
      </c>
      <c r="B1" s="37"/>
      <c r="C1" s="37"/>
      <c r="D1" s="37"/>
      <c r="E1" s="38"/>
    </row>
    <row r="2" spans="1:6" ht="15.5" x14ac:dyDescent="0.35">
      <c r="A2" s="9"/>
      <c r="B2" s="10"/>
      <c r="C2" s="10"/>
      <c r="D2" s="10"/>
    </row>
    <row r="3" spans="1:6" ht="32.4" customHeight="1" x14ac:dyDescent="0.35">
      <c r="A3" s="39" t="s">
        <v>13</v>
      </c>
      <c r="B3" s="40"/>
      <c r="C3" s="40"/>
      <c r="D3" s="40"/>
      <c r="E3" s="40"/>
    </row>
    <row r="4" spans="1:6" ht="15" thickBot="1" x14ac:dyDescent="0.4">
      <c r="A4" s="2" t="s">
        <v>15</v>
      </c>
      <c r="B4" s="2" t="s">
        <v>0</v>
      </c>
      <c r="C4" s="2" t="s">
        <v>10</v>
      </c>
      <c r="D4" s="2" t="s">
        <v>8</v>
      </c>
      <c r="E4" s="2" t="s">
        <v>7</v>
      </c>
      <c r="F4" s="2" t="s">
        <v>21</v>
      </c>
    </row>
    <row r="5" spans="1:6" ht="15" thickTop="1" x14ac:dyDescent="0.35">
      <c r="A5" s="24">
        <v>1</v>
      </c>
      <c r="B5" s="3" t="s">
        <v>4</v>
      </c>
      <c r="C5" s="4">
        <v>278.3</v>
      </c>
      <c r="D5" s="16">
        <v>250</v>
      </c>
      <c r="E5" s="4">
        <v>85</v>
      </c>
      <c r="F5" s="12"/>
    </row>
    <row r="6" spans="1:6" x14ac:dyDescent="0.35">
      <c r="A6" s="18">
        <v>2</v>
      </c>
      <c r="B6" s="5" t="s">
        <v>3</v>
      </c>
      <c r="C6" s="6">
        <v>299</v>
      </c>
      <c r="D6" s="17">
        <v>239</v>
      </c>
      <c r="E6" s="6">
        <v>189</v>
      </c>
      <c r="F6" s="11"/>
    </row>
    <row r="7" spans="1:6" x14ac:dyDescent="0.35">
      <c r="A7" s="24">
        <v>3</v>
      </c>
      <c r="B7" s="19" t="s">
        <v>11</v>
      </c>
      <c r="C7" s="6">
        <v>302.5</v>
      </c>
      <c r="D7" s="20" t="s">
        <v>12</v>
      </c>
      <c r="E7" s="20" t="s">
        <v>12</v>
      </c>
      <c r="F7" s="20" t="s">
        <v>12</v>
      </c>
    </row>
    <row r="8" spans="1:6" ht="15" thickBot="1" x14ac:dyDescent="0.4">
      <c r="A8" s="18">
        <v>4</v>
      </c>
      <c r="B8" s="7" t="s">
        <v>2</v>
      </c>
      <c r="C8" s="21" t="s">
        <v>12</v>
      </c>
      <c r="D8" s="8">
        <v>211.75</v>
      </c>
      <c r="E8" s="8">
        <v>205</v>
      </c>
      <c r="F8" s="13"/>
    </row>
    <row r="9" spans="1:6" ht="15" thickTop="1" x14ac:dyDescent="0.35">
      <c r="A9" s="32" t="s">
        <v>1</v>
      </c>
      <c r="B9" s="33"/>
      <c r="C9" s="4">
        <f>AVERAGE(C5:C8)</f>
        <v>293.26666666666665</v>
      </c>
      <c r="D9" s="4">
        <f>AVERAGE(D5:D8)</f>
        <v>233.58333333333334</v>
      </c>
      <c r="E9" s="4">
        <f>AVERAGE(E5:E8)</f>
        <v>159.66666666666666</v>
      </c>
      <c r="F9" s="12"/>
    </row>
    <row r="10" spans="1:6" x14ac:dyDescent="0.35">
      <c r="A10" s="30" t="s">
        <v>22</v>
      </c>
      <c r="B10" s="31"/>
      <c r="C10" s="22">
        <f>C9/15</f>
        <v>19.551111111111108</v>
      </c>
      <c r="D10" s="22">
        <f>D9/15</f>
        <v>15.572222222222223</v>
      </c>
      <c r="E10" s="22">
        <f>E9/15</f>
        <v>10.644444444444444</v>
      </c>
      <c r="F10" s="23">
        <v>10.029999999999999</v>
      </c>
    </row>
    <row r="11" spans="1:6" ht="29.5" customHeight="1" x14ac:dyDescent="0.35">
      <c r="A11" s="34" t="s">
        <v>24</v>
      </c>
      <c r="B11" s="35"/>
      <c r="C11" s="14">
        <f>(C10-D10)*100/C10</f>
        <v>20.351216185496689</v>
      </c>
      <c r="D11" s="14">
        <f>(D10-E10)*100/D10</f>
        <v>31.644666428826262</v>
      </c>
      <c r="E11" s="14">
        <f>(E10-F10)*100/E10</f>
        <v>5.7724425887265154</v>
      </c>
      <c r="F11" s="1"/>
    </row>
    <row r="13" spans="1:6" x14ac:dyDescent="0.35">
      <c r="C13" s="15" t="s">
        <v>14</v>
      </c>
      <c r="D13" s="15" t="s">
        <v>9</v>
      </c>
      <c r="E13" s="15" t="s">
        <v>6</v>
      </c>
    </row>
    <row r="16" spans="1:6" ht="44" thickBot="1" x14ac:dyDescent="0.4">
      <c r="B16" s="25" t="s">
        <v>16</v>
      </c>
      <c r="C16" s="26" t="s">
        <v>17</v>
      </c>
      <c r="D16" s="26" t="s">
        <v>18</v>
      </c>
      <c r="E16" s="26" t="s">
        <v>19</v>
      </c>
      <c r="F16" s="26" t="s">
        <v>20</v>
      </c>
    </row>
    <row r="17" spans="2:6" ht="15" thickTop="1" x14ac:dyDescent="0.35">
      <c r="B17" s="42" t="s">
        <v>22</v>
      </c>
      <c r="C17" s="27">
        <f>C10</f>
        <v>19.551111111111108</v>
      </c>
      <c r="D17" s="27">
        <f t="shared" ref="D17:F17" si="0">D10</f>
        <v>15.572222222222223</v>
      </c>
      <c r="E17" s="27">
        <f t="shared" si="0"/>
        <v>10.644444444444444</v>
      </c>
      <c r="F17" s="27">
        <f t="shared" si="0"/>
        <v>10.029999999999999</v>
      </c>
    </row>
    <row r="18" spans="2:6" ht="29" x14ac:dyDescent="0.35">
      <c r="B18" s="43" t="s">
        <v>24</v>
      </c>
      <c r="C18" s="28">
        <f>(C17-D17)*100/C17</f>
        <v>20.351216185496689</v>
      </c>
      <c r="D18" s="28">
        <f>(D17-E17)*100/D17</f>
        <v>31.644666428826262</v>
      </c>
      <c r="E18" s="28">
        <f>(E17-F17)*100/E17</f>
        <v>5.7724425887265154</v>
      </c>
      <c r="F18" s="29" t="s">
        <v>12</v>
      </c>
    </row>
    <row r="19" spans="2:6" x14ac:dyDescent="0.35">
      <c r="B19" s="44" t="s">
        <v>23</v>
      </c>
      <c r="C19" s="41" t="s">
        <v>14</v>
      </c>
      <c r="D19" s="41" t="s">
        <v>9</v>
      </c>
      <c r="E19" s="41" t="s">
        <v>6</v>
      </c>
      <c r="F19" s="29" t="s">
        <v>12</v>
      </c>
    </row>
  </sheetData>
  <mergeCells count="5">
    <mergeCell ref="A10:B10"/>
    <mergeCell ref="A9:B9"/>
    <mergeCell ref="A11:B11"/>
    <mergeCell ref="A1:E1"/>
    <mergeCell ref="A3:E3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Vidējā svērtā cena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Gvido Leiburgs</cp:lastModifiedBy>
  <cp:lastPrinted>2021-04-08T07:25:27Z</cp:lastPrinted>
  <dcterms:created xsi:type="dcterms:W3CDTF">2021-04-08T07:11:11Z</dcterms:created>
  <dcterms:modified xsi:type="dcterms:W3CDTF">2024-04-16T07:42:08Z</dcterms:modified>
</cp:coreProperties>
</file>